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<sst xmlns="http://schemas.openxmlformats.org/spreadsheetml/2006/main" count="177" uniqueCount="41">
  <si>
    <t>Vietnam</t>
  </si>
  <si>
    <t>Colombia</t>
  </si>
  <si>
    <t>Philippines</t>
  </si>
  <si>
    <t>Italy(*)</t>
  </si>
  <si>
    <t>Area/Partners of Destination                         January - December</t>
  </si>
  <si>
    <t>Jan - May 2021</t>
  </si>
  <si>
    <t>Mexico</t>
  </si>
  <si>
    <t>Period/Period %  Change (Value)</t>
  </si>
  <si>
    <t>Cambodia</t>
  </si>
  <si>
    <t>Singapore</t>
  </si>
  <si>
    <t>4. Product Group : Harmonized</t>
  </si>
  <si>
    <t>Period/Period %  Change (Qty)</t>
  </si>
  <si>
    <t/>
  </si>
  <si>
    <t>UOM</t>
  </si>
  <si>
    <t>United States Department of Agriculture</t>
  </si>
  <si>
    <t>European Union-27</t>
  </si>
  <si>
    <t>Korea, South</t>
  </si>
  <si>
    <t>Thailand</t>
  </si>
  <si>
    <t>--</t>
  </si>
  <si>
    <t>Product</t>
  </si>
  <si>
    <t>Foreign Agricultural Service</t>
  </si>
  <si>
    <t>China and Hong Kong</t>
  </si>
  <si>
    <t>Taiwan</t>
  </si>
  <si>
    <t>4103302000 - SWN RW SKN PT FR</t>
  </si>
  <si>
    <t xml:space="preserve">PCS  </t>
  </si>
  <si>
    <t>Jan - May 2020</t>
  </si>
  <si>
    <t>Qty</t>
  </si>
  <si>
    <t>4103301000 - SWINE RAW SKIN</t>
  </si>
  <si>
    <t>Grand Total</t>
  </si>
  <si>
    <t>Value</t>
  </si>
  <si>
    <t>Barbados</t>
  </si>
  <si>
    <t>Partner</t>
  </si>
  <si>
    <t>El Salvador</t>
  </si>
  <si>
    <t>United Kingdom</t>
  </si>
  <si>
    <t>Ecuador</t>
  </si>
  <si>
    <t>Japan</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</si>
  <si>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</si>
  <si>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And Commodities Exported                         Cumulative To Date Quantities/Values in Thousands of Dollars</t>
  </si>
  <si>
    <t xml:space="preserve">  World Total</t>
  </si>
  <si>
    <t>Canada</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</si>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</sst>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3"/>
  <sheetViews>
    <sheetView tabSelected="1" zoomScalePageLayoutView="0" workbookViewId="0" topLeftCell="I4">
      <selection activeCell="U14" sqref="U14:U35"/>
    </sheetView>
  </sheetViews>
  <sheetFormatPr defaultColWidth="9.140625" defaultRowHeight="12.75" customHeight="1"/>
  <cols>
    <col min="1" max="1" width="20.28125" style="0" customWidth="1"/>
    <col min="2" max="2" width="32.421875" style="0" hidden="1" customWidth="1"/>
    <col min="3" max="3" width="6.421875" style="0" hidden="1" customWidth="1"/>
    <col min="4" max="4" width="8.57421875" style="0" customWidth="1"/>
    <col min="5" max="5" width="12.8515625" style="0" customWidth="1"/>
    <col min="6" max="6" width="8.7109375" style="0" customWidth="1"/>
    <col min="7" max="7" width="12.8515625" style="0" customWidth="1"/>
    <col min="8" max="8" width="7.7109375" style="0" customWidth="1"/>
    <col min="9" max="9" width="12.7109375" style="0" customWidth="1"/>
    <col min="10" max="10" width="7.7109375" style="0" customWidth="1"/>
    <col min="11" max="11" width="11.8515625" style="0" customWidth="1"/>
    <col min="12" max="12" width="7.7109375" style="0" customWidth="1"/>
    <col min="13" max="13" width="12.8515625" style="0" customWidth="1"/>
    <col min="14" max="14" width="7.7109375" style="0" customWidth="1"/>
    <col min="15" max="15" width="11.8515625" style="0" customWidth="1"/>
    <col min="16" max="16" width="7.7109375" style="0" customWidth="1"/>
    <col min="17" max="17" width="11.8515625" style="0" customWidth="1"/>
    <col min="18" max="18" width="7.7109375" style="0" customWidth="1"/>
    <col min="19" max="19" width="11.8515625" style="0" customWidth="1"/>
    <col min="20" max="20" width="7.7109375" style="0" customWidth="1"/>
    <col min="21" max="21" width="11.8515625" style="0" customWidth="1"/>
    <col min="22" max="22" width="7.7109375" style="0" customWidth="1"/>
    <col min="23" max="23" width="11.8515625" style="0" customWidth="1"/>
    <col min="24" max="24" width="29.421875" style="0" customWidth="1"/>
    <col min="25" max="25" width="27.8515625" style="0" customWidth="1"/>
  </cols>
  <sheetData>
    <row r="1" spans="1:12" ht="12.75" customHeight="1">
      <c r="A1" s="3">
        <v>44379.42360925643</v>
      </c>
      <c r="B1" s="4"/>
      <c r="C1" s="4"/>
      <c r="D1" s="4"/>
      <c r="E1" s="4"/>
      <c r="F1" s="4"/>
      <c r="G1" s="4"/>
      <c r="H1" s="4"/>
      <c r="I1" s="4"/>
      <c r="J1" s="4"/>
      <c r="K1" s="4"/>
      <c r="L1" s="4"/>
    </row>
    <row r="2" spans="1:12" ht="12.75" customHeight="1">
      <c r="A2" s="5" t="s">
        <v>14</v>
      </c>
      <c r="B2" s="4"/>
      <c r="C2" s="4"/>
      <c r="D2" s="4"/>
      <c r="E2" s="4"/>
      <c r="F2" s="4"/>
      <c r="G2" s="4"/>
      <c r="H2" s="4"/>
      <c r="I2" s="4"/>
      <c r="J2" s="4"/>
      <c r="K2" s="4"/>
      <c r="L2" s="4"/>
    </row>
    <row r="3" spans="1:12" ht="12.75" customHeight="1">
      <c r="A3" s="5" t="s">
        <v>20</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4</v>
      </c>
      <c r="B6" s="4"/>
      <c r="C6" s="4"/>
      <c r="D6" s="4"/>
      <c r="E6" s="4"/>
      <c r="F6" s="4"/>
      <c r="G6" s="4"/>
      <c r="H6" s="4"/>
      <c r="I6" s="4"/>
      <c r="J6" s="4"/>
      <c r="K6" s="4"/>
      <c r="L6" s="4"/>
    </row>
    <row r="7" spans="1:12" ht="12.75" customHeight="1">
      <c r="A7" s="6" t="s">
        <v>37</v>
      </c>
      <c r="B7" s="4"/>
      <c r="C7" s="4"/>
      <c r="D7" s="4"/>
      <c r="E7" s="4"/>
      <c r="F7" s="4"/>
      <c r="G7" s="4"/>
      <c r="H7" s="4"/>
      <c r="I7" s="4"/>
      <c r="J7" s="4"/>
      <c r="K7" s="4"/>
      <c r="L7" s="4"/>
    </row>
    <row r="9" spans="1:25" ht="12.75" customHeight="1">
      <c r="A9" s="1"/>
      <c r="B9" s="1"/>
      <c r="C9" s="1"/>
      <c r="D9" s="7">
        <v>2013</v>
      </c>
      <c r="E9" s="7"/>
      <c r="F9" s="7">
        <v>2014</v>
      </c>
      <c r="G9" s="7"/>
      <c r="H9" s="7">
        <v>2015</v>
      </c>
      <c r="I9" s="7"/>
      <c r="J9" s="7">
        <v>2016</v>
      </c>
      <c r="K9" s="7"/>
      <c r="L9" s="7">
        <v>2017</v>
      </c>
      <c r="M9" s="7"/>
      <c r="N9" s="7">
        <v>2018</v>
      </c>
      <c r="O9" s="7"/>
      <c r="P9" s="7">
        <v>2019</v>
      </c>
      <c r="Q9" s="7"/>
      <c r="R9" s="7">
        <v>2020</v>
      </c>
      <c r="S9" s="7"/>
      <c r="T9" s="7" t="s">
        <v>25</v>
      </c>
      <c r="U9" s="7"/>
      <c r="V9" s="7" t="s">
        <v>5</v>
      </c>
      <c r="W9" s="7"/>
      <c r="X9" s="1" t="s">
        <v>12</v>
      </c>
      <c r="Y9" s="1" t="s">
        <v>12</v>
      </c>
    </row>
    <row r="10" spans="1:25" ht="12.75" customHeight="1">
      <c r="A10" s="1" t="s">
        <v>31</v>
      </c>
      <c r="B10" s="1" t="s">
        <v>19</v>
      </c>
      <c r="C10" s="1" t="s">
        <v>13</v>
      </c>
      <c r="D10" s="1" t="s">
        <v>29</v>
      </c>
      <c r="E10" s="1" t="s">
        <v>26</v>
      </c>
      <c r="F10" s="1" t="s">
        <v>29</v>
      </c>
      <c r="G10" s="1" t="s">
        <v>26</v>
      </c>
      <c r="H10" s="1" t="s">
        <v>29</v>
      </c>
      <c r="I10" s="1" t="s">
        <v>26</v>
      </c>
      <c r="J10" s="1" t="s">
        <v>29</v>
      </c>
      <c r="K10" s="1" t="s">
        <v>26</v>
      </c>
      <c r="L10" s="1" t="s">
        <v>29</v>
      </c>
      <c r="M10" s="1" t="s">
        <v>26</v>
      </c>
      <c r="N10" s="1" t="s">
        <v>29</v>
      </c>
      <c r="O10" s="1" t="s">
        <v>26</v>
      </c>
      <c r="P10" s="1" t="s">
        <v>29</v>
      </c>
      <c r="Q10" s="1" t="s">
        <v>26</v>
      </c>
      <c r="R10" s="1" t="s">
        <v>29</v>
      </c>
      <c r="S10" s="1" t="s">
        <v>26</v>
      </c>
      <c r="T10" s="1" t="s">
        <v>29</v>
      </c>
      <c r="U10" s="1" t="s">
        <v>26</v>
      </c>
      <c r="V10" s="1" t="s">
        <v>29</v>
      </c>
      <c r="W10" s="1" t="s">
        <v>26</v>
      </c>
      <c r="X10" s="1" t="s">
        <v>7</v>
      </c>
      <c r="Y10" s="1" t="s">
        <v>11</v>
      </c>
    </row>
    <row r="11" spans="1:25" ht="12.75" customHeight="1">
      <c r="A11" s="2" t="s">
        <v>12</v>
      </c>
      <c r="B11" s="2" t="s">
        <v>12</v>
      </c>
      <c r="C11" s="2" t="s">
        <v>12</v>
      </c>
      <c r="D11" s="2" t="s">
        <v>12</v>
      </c>
      <c r="E11" s="2" t="s">
        <v>12</v>
      </c>
      <c r="F11" s="2" t="s">
        <v>12</v>
      </c>
      <c r="G11" s="2" t="s">
        <v>12</v>
      </c>
      <c r="H11" s="2" t="s">
        <v>12</v>
      </c>
      <c r="I11" s="2" t="s">
        <v>12</v>
      </c>
      <c r="J11" s="2" t="s">
        <v>12</v>
      </c>
      <c r="K11" s="2" t="s">
        <v>12</v>
      </c>
      <c r="L11" s="2" t="s">
        <v>12</v>
      </c>
      <c r="M11" s="2" t="s">
        <v>12</v>
      </c>
      <c r="N11" s="2" t="s">
        <v>12</v>
      </c>
      <c r="O11" s="2" t="s">
        <v>12</v>
      </c>
      <c r="P11" s="2" t="s">
        <v>12</v>
      </c>
      <c r="Q11" s="2" t="s">
        <v>12</v>
      </c>
      <c r="R11" s="2" t="s">
        <v>12</v>
      </c>
      <c r="S11" s="2" t="s">
        <v>12</v>
      </c>
      <c r="T11" s="2" t="s">
        <v>12</v>
      </c>
      <c r="U11" s="2" t="s">
        <v>12</v>
      </c>
      <c r="V11" s="2" t="s">
        <v>12</v>
      </c>
      <c r="W11" s="2" t="s">
        <v>12</v>
      </c>
      <c r="X11" s="2" t="s">
        <v>12</v>
      </c>
      <c r="Y11" s="2" t="s">
        <v>12</v>
      </c>
    </row>
    <row r="12" spans="1:25" ht="12.75" customHeight="1" hidden="1">
      <c r="A12" s="2" t="s">
        <v>38</v>
      </c>
      <c r="B12" s="2" t="s">
        <v>27</v>
      </c>
      <c r="C12" s="2" t="s">
        <v>24</v>
      </c>
      <c r="D12" s="9">
        <v>34357</v>
      </c>
      <c r="E12" s="10">
        <v>3010468</v>
      </c>
      <c r="F12" s="9">
        <v>23999</v>
      </c>
      <c r="G12" s="10">
        <v>2196122</v>
      </c>
      <c r="H12" s="9">
        <v>11217</v>
      </c>
      <c r="I12" s="10">
        <v>897383</v>
      </c>
      <c r="J12" s="9">
        <v>14821</v>
      </c>
      <c r="K12" s="10">
        <v>1058399</v>
      </c>
      <c r="L12" s="9">
        <v>30433</v>
      </c>
      <c r="M12" s="10">
        <v>2290389</v>
      </c>
      <c r="N12" s="9">
        <v>29575</v>
      </c>
      <c r="O12" s="10">
        <v>2047290</v>
      </c>
      <c r="P12" s="9">
        <v>14201</v>
      </c>
      <c r="Q12" s="10">
        <v>943279</v>
      </c>
      <c r="R12" s="9">
        <v>14549</v>
      </c>
      <c r="S12" s="10">
        <v>939771</v>
      </c>
      <c r="T12" s="9">
        <v>7862</v>
      </c>
      <c r="U12" s="10">
        <v>508354</v>
      </c>
      <c r="V12" s="9">
        <v>7301</v>
      </c>
      <c r="W12" s="10">
        <v>444666</v>
      </c>
      <c r="X12" s="8">
        <v>-7</v>
      </c>
      <c r="Y12" s="8">
        <v>-13</v>
      </c>
    </row>
    <row r="13" spans="1:25" ht="12.75" customHeight="1" hidden="1">
      <c r="A13" s="2" t="s">
        <v>38</v>
      </c>
      <c r="B13" s="2" t="s">
        <v>23</v>
      </c>
      <c r="C13" s="2" t="s">
        <v>24</v>
      </c>
      <c r="D13" s="9">
        <v>23134</v>
      </c>
      <c r="E13" s="10">
        <v>2318397</v>
      </c>
      <c r="F13" s="9">
        <v>30769</v>
      </c>
      <c r="G13" s="10">
        <v>4557086</v>
      </c>
      <c r="H13" s="9">
        <v>28109</v>
      </c>
      <c r="I13" s="10">
        <v>4973866</v>
      </c>
      <c r="J13" s="9">
        <v>17956</v>
      </c>
      <c r="K13" s="10">
        <v>3397219</v>
      </c>
      <c r="L13" s="9">
        <v>18231</v>
      </c>
      <c r="M13" s="10">
        <v>2813958</v>
      </c>
      <c r="N13" s="9">
        <v>10319</v>
      </c>
      <c r="O13" s="10">
        <v>1583519</v>
      </c>
      <c r="P13" s="9">
        <v>6071</v>
      </c>
      <c r="Q13" s="10">
        <v>1144504</v>
      </c>
      <c r="R13" s="9">
        <v>5482</v>
      </c>
      <c r="S13" s="10">
        <v>1080770</v>
      </c>
      <c r="T13" s="9">
        <v>2957</v>
      </c>
      <c r="U13" s="10">
        <v>537959</v>
      </c>
      <c r="V13" s="9">
        <v>3071</v>
      </c>
      <c r="W13" s="10">
        <v>471860</v>
      </c>
      <c r="X13" s="8">
        <v>4</v>
      </c>
      <c r="Y13" s="8">
        <v>-12</v>
      </c>
    </row>
    <row r="14" spans="1:25" ht="12.75" customHeight="1">
      <c r="A14" s="11" t="s">
        <v>38</v>
      </c>
      <c r="B14" s="2"/>
      <c r="C14" s="2"/>
      <c r="D14" s="12">
        <f>SUM(D12:D13)</f>
        <v>57491</v>
      </c>
      <c r="E14" s="12">
        <f aca="true" t="shared" si="0" ref="E14:W14">SUM(E12:E13)</f>
        <v>5328865</v>
      </c>
      <c r="F14" s="12">
        <f t="shared" si="0"/>
        <v>54768</v>
      </c>
      <c r="G14" s="12">
        <f t="shared" si="0"/>
        <v>6753208</v>
      </c>
      <c r="H14" s="12">
        <f t="shared" si="0"/>
        <v>39326</v>
      </c>
      <c r="I14" s="12">
        <f t="shared" si="0"/>
        <v>5871249</v>
      </c>
      <c r="J14" s="12">
        <f t="shared" si="0"/>
        <v>32777</v>
      </c>
      <c r="K14" s="12">
        <f t="shared" si="0"/>
        <v>4455618</v>
      </c>
      <c r="L14" s="12">
        <f t="shared" si="0"/>
        <v>48664</v>
      </c>
      <c r="M14" s="12">
        <f t="shared" si="0"/>
        <v>5104347</v>
      </c>
      <c r="N14" s="12">
        <f t="shared" si="0"/>
        <v>39894</v>
      </c>
      <c r="O14" s="12">
        <f t="shared" si="0"/>
        <v>3630809</v>
      </c>
      <c r="P14" s="12">
        <f t="shared" si="0"/>
        <v>20272</v>
      </c>
      <c r="Q14" s="12">
        <f t="shared" si="0"/>
        <v>2087783</v>
      </c>
      <c r="R14" s="12">
        <f t="shared" si="0"/>
        <v>20031</v>
      </c>
      <c r="S14" s="12">
        <f t="shared" si="0"/>
        <v>2020541</v>
      </c>
      <c r="T14" s="12">
        <f t="shared" si="0"/>
        <v>10819</v>
      </c>
      <c r="U14" s="12">
        <f t="shared" si="0"/>
        <v>1046313</v>
      </c>
      <c r="V14" s="12">
        <f t="shared" si="0"/>
        <v>10372</v>
      </c>
      <c r="W14" s="12">
        <f t="shared" si="0"/>
        <v>916526</v>
      </c>
      <c r="X14" s="13">
        <f>SUM((V14-T14)/T14)</f>
        <v>-0.0413162029762455</v>
      </c>
      <c r="Y14" s="13">
        <f>SUM((W14-U14)/U14)</f>
        <v>-0.12404223210454234</v>
      </c>
    </row>
    <row r="15" spans="1:25" ht="12.75" customHeight="1" hidden="1">
      <c r="A15" s="2" t="s">
        <v>21</v>
      </c>
      <c r="B15" s="2" t="s">
        <v>27</v>
      </c>
      <c r="C15" s="2" t="s">
        <v>24</v>
      </c>
      <c r="D15" s="8">
        <v>227</v>
      </c>
      <c r="E15" s="10">
        <v>11321</v>
      </c>
      <c r="F15" s="8">
        <v>122</v>
      </c>
      <c r="G15" s="10">
        <v>13525</v>
      </c>
      <c r="H15" s="8">
        <v>93</v>
      </c>
      <c r="I15" s="10">
        <v>3757</v>
      </c>
      <c r="J15" s="8">
        <v>545</v>
      </c>
      <c r="K15" s="10">
        <v>36634</v>
      </c>
      <c r="L15" s="9">
        <v>1234</v>
      </c>
      <c r="M15" s="10">
        <v>118213</v>
      </c>
      <c r="N15" s="8">
        <v>793</v>
      </c>
      <c r="O15" s="10">
        <v>52478</v>
      </c>
      <c r="P15" s="8">
        <v>720</v>
      </c>
      <c r="Q15" s="10">
        <v>45729</v>
      </c>
      <c r="R15" s="9">
        <v>5220</v>
      </c>
      <c r="S15" s="10">
        <v>335879</v>
      </c>
      <c r="T15" s="9">
        <v>1386</v>
      </c>
      <c r="U15" s="10">
        <v>88974</v>
      </c>
      <c r="V15" s="9">
        <v>2212</v>
      </c>
      <c r="W15" s="10">
        <v>140549</v>
      </c>
      <c r="X15" s="13">
        <f aca="true" t="shared" si="1" ref="X15:X35">SUM((V15-T15)/T15)</f>
        <v>0.5959595959595959</v>
      </c>
      <c r="Y15" s="13">
        <f aca="true" t="shared" si="2" ref="Y15:Y50">SUM((W15-U15)/U15)</f>
        <v>0.5796637219861982</v>
      </c>
    </row>
    <row r="16" spans="1:25" ht="12.75" customHeight="1" hidden="1">
      <c r="A16" s="2" t="s">
        <v>21</v>
      </c>
      <c r="B16" s="2" t="s">
        <v>23</v>
      </c>
      <c r="C16" s="2" t="s">
        <v>24</v>
      </c>
      <c r="D16" s="8">
        <v>102</v>
      </c>
      <c r="E16" s="10">
        <v>16676</v>
      </c>
      <c r="F16" s="8">
        <v>553</v>
      </c>
      <c r="G16" s="10">
        <v>55328</v>
      </c>
      <c r="H16" s="8">
        <v>600</v>
      </c>
      <c r="I16" s="10">
        <v>71776</v>
      </c>
      <c r="J16" s="8">
        <v>121</v>
      </c>
      <c r="K16" s="10">
        <v>19390</v>
      </c>
      <c r="L16" s="8">
        <v>192</v>
      </c>
      <c r="M16" s="10">
        <v>24180</v>
      </c>
      <c r="N16" s="8">
        <v>335</v>
      </c>
      <c r="O16" s="10">
        <v>70524</v>
      </c>
      <c r="P16" s="8">
        <v>480</v>
      </c>
      <c r="Q16" s="10">
        <v>96460</v>
      </c>
      <c r="R16" s="9">
        <v>2592</v>
      </c>
      <c r="S16" s="10">
        <v>576338</v>
      </c>
      <c r="T16" s="9">
        <v>1227</v>
      </c>
      <c r="U16" s="10">
        <v>253388</v>
      </c>
      <c r="V16" s="8">
        <v>304</v>
      </c>
      <c r="W16" s="10">
        <v>54079</v>
      </c>
      <c r="X16" s="13">
        <f t="shared" si="1"/>
        <v>-0.752241238793806</v>
      </c>
      <c r="Y16" s="13">
        <f t="shared" si="2"/>
        <v>-0.7865763177419609</v>
      </c>
    </row>
    <row r="17" spans="1:25" ht="12.75" customHeight="1">
      <c r="A17" s="11" t="s">
        <v>21</v>
      </c>
      <c r="B17" s="2"/>
      <c r="C17" s="2"/>
      <c r="D17" s="12">
        <f>SUM(D15:D16)</f>
        <v>329</v>
      </c>
      <c r="E17" s="12">
        <f aca="true" t="shared" si="3" ref="E17:W17">SUM(E15:E16)</f>
        <v>27997</v>
      </c>
      <c r="F17" s="12">
        <f t="shared" si="3"/>
        <v>675</v>
      </c>
      <c r="G17" s="12">
        <f t="shared" si="3"/>
        <v>68853</v>
      </c>
      <c r="H17" s="12">
        <f t="shared" si="3"/>
        <v>693</v>
      </c>
      <c r="I17" s="12">
        <f t="shared" si="3"/>
        <v>75533</v>
      </c>
      <c r="J17" s="12">
        <f t="shared" si="3"/>
        <v>666</v>
      </c>
      <c r="K17" s="12">
        <f t="shared" si="3"/>
        <v>56024</v>
      </c>
      <c r="L17" s="12">
        <f t="shared" si="3"/>
        <v>1426</v>
      </c>
      <c r="M17" s="12">
        <f t="shared" si="3"/>
        <v>142393</v>
      </c>
      <c r="N17" s="12">
        <f t="shared" si="3"/>
        <v>1128</v>
      </c>
      <c r="O17" s="12">
        <f t="shared" si="3"/>
        <v>123002</v>
      </c>
      <c r="P17" s="12">
        <f t="shared" si="3"/>
        <v>1200</v>
      </c>
      <c r="Q17" s="12">
        <f t="shared" si="3"/>
        <v>142189</v>
      </c>
      <c r="R17" s="12">
        <f t="shared" si="3"/>
        <v>7812</v>
      </c>
      <c r="S17" s="12">
        <f t="shared" si="3"/>
        <v>912217</v>
      </c>
      <c r="T17" s="12">
        <f t="shared" si="3"/>
        <v>2613</v>
      </c>
      <c r="U17" s="12">
        <f t="shared" si="3"/>
        <v>342362</v>
      </c>
      <c r="V17" s="12">
        <f t="shared" si="3"/>
        <v>2516</v>
      </c>
      <c r="W17" s="12">
        <f t="shared" si="3"/>
        <v>194628</v>
      </c>
      <c r="X17" s="13">
        <f t="shared" si="1"/>
        <v>-0.0371220818982013</v>
      </c>
      <c r="Y17" s="13">
        <f t="shared" si="2"/>
        <v>-0.43151401148491947</v>
      </c>
    </row>
    <row r="18" spans="1:25" ht="12.75" customHeight="1" hidden="1">
      <c r="A18" s="2" t="s">
        <v>6</v>
      </c>
      <c r="B18" s="2" t="s">
        <v>27</v>
      </c>
      <c r="C18" s="2" t="s">
        <v>24</v>
      </c>
      <c r="D18" s="9">
        <v>14059</v>
      </c>
      <c r="E18" s="10">
        <v>1083917</v>
      </c>
      <c r="F18" s="9">
        <v>11465</v>
      </c>
      <c r="G18" s="10">
        <v>977767</v>
      </c>
      <c r="H18" s="9">
        <v>8334</v>
      </c>
      <c r="I18" s="10">
        <v>694239</v>
      </c>
      <c r="J18" s="9">
        <v>8578</v>
      </c>
      <c r="K18" s="10">
        <v>634627</v>
      </c>
      <c r="L18" s="9">
        <v>6153</v>
      </c>
      <c r="M18" s="10">
        <v>615359</v>
      </c>
      <c r="N18" s="9">
        <v>6235</v>
      </c>
      <c r="O18" s="10">
        <v>562970</v>
      </c>
      <c r="P18" s="9">
        <v>4466</v>
      </c>
      <c r="Q18" s="10">
        <v>306493</v>
      </c>
      <c r="R18" s="9">
        <v>2173</v>
      </c>
      <c r="S18" s="10">
        <v>134206</v>
      </c>
      <c r="T18" s="8">
        <v>853</v>
      </c>
      <c r="U18" s="10">
        <v>54226</v>
      </c>
      <c r="V18" s="9">
        <v>1790</v>
      </c>
      <c r="W18" s="10">
        <v>92214</v>
      </c>
      <c r="X18" s="13">
        <f t="shared" si="1"/>
        <v>1.0984759671746775</v>
      </c>
      <c r="Y18" s="13">
        <f t="shared" si="2"/>
        <v>0.7005495518754841</v>
      </c>
    </row>
    <row r="19" spans="1:25" ht="12.75" customHeight="1" hidden="1">
      <c r="A19" s="2" t="s">
        <v>6</v>
      </c>
      <c r="B19" s="2" t="s">
        <v>23</v>
      </c>
      <c r="C19" s="2" t="s">
        <v>24</v>
      </c>
      <c r="D19" s="9">
        <v>16265</v>
      </c>
      <c r="E19" s="10">
        <v>1439821</v>
      </c>
      <c r="F19" s="9">
        <v>15246</v>
      </c>
      <c r="G19" s="10">
        <v>1542441</v>
      </c>
      <c r="H19" s="9">
        <v>11123</v>
      </c>
      <c r="I19" s="10">
        <v>1598951</v>
      </c>
      <c r="J19" s="9">
        <v>8621</v>
      </c>
      <c r="K19" s="10">
        <v>1289865</v>
      </c>
      <c r="L19" s="9">
        <v>9487</v>
      </c>
      <c r="M19" s="10">
        <v>1198877</v>
      </c>
      <c r="N19" s="9">
        <v>7661</v>
      </c>
      <c r="O19" s="10">
        <v>1048594</v>
      </c>
      <c r="P19" s="9">
        <v>4581</v>
      </c>
      <c r="Q19" s="10">
        <v>804519</v>
      </c>
      <c r="R19" s="9">
        <v>1245</v>
      </c>
      <c r="S19" s="10">
        <v>276818</v>
      </c>
      <c r="T19" s="8">
        <v>806</v>
      </c>
      <c r="U19" s="10">
        <v>174101</v>
      </c>
      <c r="V19" s="8">
        <v>540</v>
      </c>
      <c r="W19" s="10">
        <v>100653</v>
      </c>
      <c r="X19" s="13">
        <f t="shared" si="1"/>
        <v>-0.33002481389578164</v>
      </c>
      <c r="Y19" s="13">
        <f t="shared" si="2"/>
        <v>-0.42187006392840937</v>
      </c>
    </row>
    <row r="20" spans="1:25" ht="12.75" customHeight="1">
      <c r="A20" s="11" t="s">
        <v>6</v>
      </c>
      <c r="B20" s="2"/>
      <c r="C20" s="2"/>
      <c r="D20" s="12">
        <f>SUM(D18:D19)</f>
        <v>30324</v>
      </c>
      <c r="E20" s="12">
        <f aca="true" t="shared" si="4" ref="E20:W20">SUM(E18:E19)</f>
        <v>2523738</v>
      </c>
      <c r="F20" s="12">
        <f t="shared" si="4"/>
        <v>26711</v>
      </c>
      <c r="G20" s="12">
        <f t="shared" si="4"/>
        <v>2520208</v>
      </c>
      <c r="H20" s="12">
        <f t="shared" si="4"/>
        <v>19457</v>
      </c>
      <c r="I20" s="12">
        <f t="shared" si="4"/>
        <v>2293190</v>
      </c>
      <c r="J20" s="12">
        <f t="shared" si="4"/>
        <v>17199</v>
      </c>
      <c r="K20" s="12">
        <f t="shared" si="4"/>
        <v>1924492</v>
      </c>
      <c r="L20" s="12">
        <f t="shared" si="4"/>
        <v>15640</v>
      </c>
      <c r="M20" s="12">
        <f t="shared" si="4"/>
        <v>1814236</v>
      </c>
      <c r="N20" s="12">
        <f t="shared" si="4"/>
        <v>13896</v>
      </c>
      <c r="O20" s="12">
        <f t="shared" si="4"/>
        <v>1611564</v>
      </c>
      <c r="P20" s="12">
        <f t="shared" si="4"/>
        <v>9047</v>
      </c>
      <c r="Q20" s="12">
        <f t="shared" si="4"/>
        <v>1111012</v>
      </c>
      <c r="R20" s="12">
        <f t="shared" si="4"/>
        <v>3418</v>
      </c>
      <c r="S20" s="12">
        <f t="shared" si="4"/>
        <v>411024</v>
      </c>
      <c r="T20" s="12">
        <f t="shared" si="4"/>
        <v>1659</v>
      </c>
      <c r="U20" s="12">
        <f t="shared" si="4"/>
        <v>228327</v>
      </c>
      <c r="V20" s="12">
        <f t="shared" si="4"/>
        <v>2330</v>
      </c>
      <c r="W20" s="12">
        <f t="shared" si="4"/>
        <v>192867</v>
      </c>
      <c r="X20" s="13">
        <f t="shared" si="1"/>
        <v>0.40446051838456903</v>
      </c>
      <c r="Y20" s="13">
        <f t="shared" si="2"/>
        <v>-0.1553035777634708</v>
      </c>
    </row>
    <row r="21" spans="1:25" ht="12.75" customHeight="1" hidden="1">
      <c r="A21" s="2" t="s">
        <v>17</v>
      </c>
      <c r="B21" s="2" t="s">
        <v>27</v>
      </c>
      <c r="C21" s="2" t="s">
        <v>24</v>
      </c>
      <c r="D21" s="9">
        <v>3834</v>
      </c>
      <c r="E21" s="10">
        <v>371000</v>
      </c>
      <c r="F21" s="9">
        <v>4334</v>
      </c>
      <c r="G21" s="10">
        <v>404176</v>
      </c>
      <c r="H21" s="8">
        <v>515</v>
      </c>
      <c r="I21" s="10">
        <v>32718</v>
      </c>
      <c r="J21" s="8">
        <v>855</v>
      </c>
      <c r="K21" s="10">
        <v>59157</v>
      </c>
      <c r="L21" s="9">
        <v>17309</v>
      </c>
      <c r="M21" s="10">
        <v>1102377</v>
      </c>
      <c r="N21" s="9">
        <v>18569</v>
      </c>
      <c r="O21" s="10">
        <v>1179770</v>
      </c>
      <c r="P21" s="9">
        <v>4911</v>
      </c>
      <c r="Q21" s="10">
        <v>312025</v>
      </c>
      <c r="R21" s="9">
        <v>4771</v>
      </c>
      <c r="S21" s="10">
        <v>303110</v>
      </c>
      <c r="T21" s="9">
        <v>4403</v>
      </c>
      <c r="U21" s="10">
        <v>279764</v>
      </c>
      <c r="V21" s="9">
        <v>2016</v>
      </c>
      <c r="W21" s="10">
        <v>128115</v>
      </c>
      <c r="X21" s="13">
        <f t="shared" si="1"/>
        <v>-0.5421303656597775</v>
      </c>
      <c r="Y21" s="13">
        <f t="shared" si="2"/>
        <v>-0.5420604509515162</v>
      </c>
    </row>
    <row r="22" spans="1:25" ht="12.75" customHeight="1" hidden="1">
      <c r="A22" s="2" t="s">
        <v>17</v>
      </c>
      <c r="B22" s="2" t="s">
        <v>23</v>
      </c>
      <c r="C22" s="2" t="s">
        <v>24</v>
      </c>
      <c r="D22" s="8">
        <v>405</v>
      </c>
      <c r="E22" s="10">
        <v>53900</v>
      </c>
      <c r="F22" s="8">
        <v>221</v>
      </c>
      <c r="G22" s="10">
        <v>30300</v>
      </c>
      <c r="H22" s="9">
        <v>1788</v>
      </c>
      <c r="I22" s="10">
        <v>273615</v>
      </c>
      <c r="J22" s="9">
        <v>1565</v>
      </c>
      <c r="K22" s="10">
        <v>281480</v>
      </c>
      <c r="L22" s="9">
        <v>2591</v>
      </c>
      <c r="M22" s="10">
        <v>331802</v>
      </c>
      <c r="N22" s="8">
        <v>50</v>
      </c>
      <c r="O22" s="10">
        <v>6029</v>
      </c>
      <c r="P22" s="8">
        <v>311</v>
      </c>
      <c r="Q22" s="10">
        <v>79619</v>
      </c>
      <c r="R22" s="8">
        <v>180</v>
      </c>
      <c r="S22" s="10">
        <v>39738</v>
      </c>
      <c r="T22" s="8">
        <v>82</v>
      </c>
      <c r="U22" s="10">
        <v>16988</v>
      </c>
      <c r="V22" s="8">
        <v>253</v>
      </c>
      <c r="W22" s="10">
        <v>41984</v>
      </c>
      <c r="X22" s="13">
        <f t="shared" si="1"/>
        <v>2.0853658536585367</v>
      </c>
      <c r="Y22" s="13">
        <f t="shared" si="2"/>
        <v>1.4713915705203673</v>
      </c>
    </row>
    <row r="23" spans="1:25" ht="12.75" customHeight="1">
      <c r="A23" s="11" t="s">
        <v>17</v>
      </c>
      <c r="B23" s="2"/>
      <c r="C23" s="2"/>
      <c r="D23" s="12">
        <f>SUM(D21:D22)</f>
        <v>4239</v>
      </c>
      <c r="E23" s="12">
        <f aca="true" t="shared" si="5" ref="E23:W23">SUM(E21:E22)</f>
        <v>424900</v>
      </c>
      <c r="F23" s="12">
        <f t="shared" si="5"/>
        <v>4555</v>
      </c>
      <c r="G23" s="12">
        <f t="shared" si="5"/>
        <v>434476</v>
      </c>
      <c r="H23" s="12">
        <f t="shared" si="5"/>
        <v>2303</v>
      </c>
      <c r="I23" s="12">
        <f t="shared" si="5"/>
        <v>306333</v>
      </c>
      <c r="J23" s="12">
        <f t="shared" si="5"/>
        <v>2420</v>
      </c>
      <c r="K23" s="12">
        <f t="shared" si="5"/>
        <v>340637</v>
      </c>
      <c r="L23" s="12">
        <f t="shared" si="5"/>
        <v>19900</v>
      </c>
      <c r="M23" s="12">
        <f t="shared" si="5"/>
        <v>1434179</v>
      </c>
      <c r="N23" s="12">
        <f t="shared" si="5"/>
        <v>18619</v>
      </c>
      <c r="O23" s="12">
        <f t="shared" si="5"/>
        <v>1185799</v>
      </c>
      <c r="P23" s="12">
        <f t="shared" si="5"/>
        <v>5222</v>
      </c>
      <c r="Q23" s="12">
        <f t="shared" si="5"/>
        <v>391644</v>
      </c>
      <c r="R23" s="12">
        <f t="shared" si="5"/>
        <v>4951</v>
      </c>
      <c r="S23" s="12">
        <f t="shared" si="5"/>
        <v>342848</v>
      </c>
      <c r="T23" s="12">
        <f t="shared" si="5"/>
        <v>4485</v>
      </c>
      <c r="U23" s="12">
        <f t="shared" si="5"/>
        <v>296752</v>
      </c>
      <c r="V23" s="12">
        <f t="shared" si="5"/>
        <v>2269</v>
      </c>
      <c r="W23" s="12">
        <f t="shared" si="5"/>
        <v>170099</v>
      </c>
      <c r="X23" s="13">
        <f t="shared" si="1"/>
        <v>-0.4940914158305463</v>
      </c>
      <c r="Y23" s="13">
        <f t="shared" si="2"/>
        <v>-0.4267974605057422</v>
      </c>
    </row>
    <row r="24" spans="1:25" ht="12.75" customHeight="1" hidden="1">
      <c r="A24" s="2" t="s">
        <v>8</v>
      </c>
      <c r="B24" s="2" t="s">
        <v>23</v>
      </c>
      <c r="C24" s="2" t="s">
        <v>24</v>
      </c>
      <c r="D24" s="8">
        <v>0</v>
      </c>
      <c r="E24" s="8">
        <v>0</v>
      </c>
      <c r="F24" s="8">
        <v>0</v>
      </c>
      <c r="G24" s="8">
        <v>0</v>
      </c>
      <c r="H24" s="8">
        <v>0</v>
      </c>
      <c r="I24" s="8">
        <v>0</v>
      </c>
      <c r="J24" s="8">
        <v>0</v>
      </c>
      <c r="K24" s="8">
        <v>0</v>
      </c>
      <c r="L24" s="8">
        <v>443</v>
      </c>
      <c r="M24" s="10">
        <v>57063</v>
      </c>
      <c r="N24" s="8">
        <v>614</v>
      </c>
      <c r="O24" s="10">
        <v>107248</v>
      </c>
      <c r="P24" s="8">
        <v>0</v>
      </c>
      <c r="Q24" s="8">
        <v>0</v>
      </c>
      <c r="R24" s="8">
        <v>178</v>
      </c>
      <c r="S24" s="10">
        <v>26282</v>
      </c>
      <c r="T24" s="8">
        <v>0</v>
      </c>
      <c r="U24" s="8">
        <v>0</v>
      </c>
      <c r="V24" s="8">
        <v>642</v>
      </c>
      <c r="W24" s="10">
        <v>96735</v>
      </c>
      <c r="X24" s="13" t="e">
        <f t="shared" si="1"/>
        <v>#DIV/0!</v>
      </c>
      <c r="Y24" s="13" t="e">
        <f t="shared" si="2"/>
        <v>#DIV/0!</v>
      </c>
    </row>
    <row r="25" spans="1:25" ht="12.75" customHeight="1" hidden="1">
      <c r="A25" s="2" t="s">
        <v>8</v>
      </c>
      <c r="B25" s="2" t="s">
        <v>27</v>
      </c>
      <c r="C25" s="2" t="s">
        <v>24</v>
      </c>
      <c r="D25" s="8">
        <v>0</v>
      </c>
      <c r="E25" s="8">
        <v>0</v>
      </c>
      <c r="F25" s="8">
        <v>0</v>
      </c>
      <c r="G25" s="8">
        <v>0</v>
      </c>
      <c r="H25" s="8">
        <v>180</v>
      </c>
      <c r="I25" s="10">
        <v>11436</v>
      </c>
      <c r="J25" s="8">
        <v>0</v>
      </c>
      <c r="K25" s="8">
        <v>0</v>
      </c>
      <c r="L25" s="8">
        <v>341</v>
      </c>
      <c r="M25" s="10">
        <v>26836</v>
      </c>
      <c r="N25" s="9">
        <v>1264</v>
      </c>
      <c r="O25" s="10">
        <v>82643</v>
      </c>
      <c r="P25" s="8">
        <v>0</v>
      </c>
      <c r="Q25" s="8">
        <v>0</v>
      </c>
      <c r="R25" s="8">
        <v>42</v>
      </c>
      <c r="S25" s="10">
        <v>2691</v>
      </c>
      <c r="T25" s="8">
        <v>0</v>
      </c>
      <c r="U25" s="8">
        <v>0</v>
      </c>
      <c r="V25" s="8">
        <v>529</v>
      </c>
      <c r="W25" s="10">
        <v>33602</v>
      </c>
      <c r="X25" s="13" t="e">
        <f t="shared" si="1"/>
        <v>#DIV/0!</v>
      </c>
      <c r="Y25" s="13" t="e">
        <f t="shared" si="2"/>
        <v>#DIV/0!</v>
      </c>
    </row>
    <row r="26" spans="1:25" ht="12.75" customHeight="1">
      <c r="A26" s="11" t="s">
        <v>8</v>
      </c>
      <c r="B26" s="2"/>
      <c r="C26" s="2"/>
      <c r="D26" s="12">
        <f>SUM(D24:D25)</f>
        <v>0</v>
      </c>
      <c r="E26" s="12">
        <f aca="true" t="shared" si="6" ref="E26:W26">SUM(E24:E25)</f>
        <v>0</v>
      </c>
      <c r="F26" s="12">
        <f t="shared" si="6"/>
        <v>0</v>
      </c>
      <c r="G26" s="12">
        <f t="shared" si="6"/>
        <v>0</v>
      </c>
      <c r="H26" s="12">
        <f t="shared" si="6"/>
        <v>180</v>
      </c>
      <c r="I26" s="12">
        <f t="shared" si="6"/>
        <v>11436</v>
      </c>
      <c r="J26" s="12">
        <f t="shared" si="6"/>
        <v>0</v>
      </c>
      <c r="K26" s="12">
        <f t="shared" si="6"/>
        <v>0</v>
      </c>
      <c r="L26" s="12">
        <f t="shared" si="6"/>
        <v>784</v>
      </c>
      <c r="M26" s="12">
        <f t="shared" si="6"/>
        <v>83899</v>
      </c>
      <c r="N26" s="12">
        <f t="shared" si="6"/>
        <v>1878</v>
      </c>
      <c r="O26" s="12">
        <f t="shared" si="6"/>
        <v>189891</v>
      </c>
      <c r="P26" s="12">
        <f t="shared" si="6"/>
        <v>0</v>
      </c>
      <c r="Q26" s="12">
        <f t="shared" si="6"/>
        <v>0</v>
      </c>
      <c r="R26" s="12">
        <f t="shared" si="6"/>
        <v>220</v>
      </c>
      <c r="S26" s="12">
        <f t="shared" si="6"/>
        <v>28973</v>
      </c>
      <c r="T26" s="12">
        <f t="shared" si="6"/>
        <v>0</v>
      </c>
      <c r="U26" s="12">
        <f t="shared" si="6"/>
        <v>0</v>
      </c>
      <c r="V26" s="12">
        <f t="shared" si="6"/>
        <v>1171</v>
      </c>
      <c r="W26" s="12">
        <f t="shared" si="6"/>
        <v>130337</v>
      </c>
      <c r="X26" s="13" t="s">
        <v>40</v>
      </c>
      <c r="Y26" s="13" t="s">
        <v>40</v>
      </c>
    </row>
    <row r="27" spans="1:25" ht="12.75" customHeight="1" hidden="1">
      <c r="A27" s="2" t="s">
        <v>0</v>
      </c>
      <c r="B27" s="2" t="s">
        <v>23</v>
      </c>
      <c r="C27" s="2" t="s">
        <v>24</v>
      </c>
      <c r="D27" s="8">
        <v>22</v>
      </c>
      <c r="E27" s="10">
        <v>3000</v>
      </c>
      <c r="F27" s="8">
        <v>33</v>
      </c>
      <c r="G27" s="10">
        <v>1099</v>
      </c>
      <c r="H27" s="8">
        <v>0</v>
      </c>
      <c r="I27" s="8">
        <v>0</v>
      </c>
      <c r="J27" s="8">
        <v>37</v>
      </c>
      <c r="K27" s="10">
        <v>3652</v>
      </c>
      <c r="L27" s="8">
        <v>627</v>
      </c>
      <c r="M27" s="10">
        <v>81959</v>
      </c>
      <c r="N27" s="8">
        <v>161</v>
      </c>
      <c r="O27" s="10">
        <v>40039</v>
      </c>
      <c r="P27" s="8">
        <v>571</v>
      </c>
      <c r="Q27" s="10">
        <v>148720</v>
      </c>
      <c r="R27" s="8">
        <v>245</v>
      </c>
      <c r="S27" s="10">
        <v>45898</v>
      </c>
      <c r="T27" s="8">
        <v>0</v>
      </c>
      <c r="U27" s="8">
        <v>0</v>
      </c>
      <c r="V27" s="8">
        <v>684</v>
      </c>
      <c r="W27" s="10">
        <v>103947</v>
      </c>
      <c r="X27" s="13" t="e">
        <f t="shared" si="1"/>
        <v>#DIV/0!</v>
      </c>
      <c r="Y27" s="13" t="e">
        <f t="shared" si="2"/>
        <v>#DIV/0!</v>
      </c>
    </row>
    <row r="28" spans="1:25" ht="12.75" customHeight="1" hidden="1">
      <c r="A28" s="2" t="s">
        <v>0</v>
      </c>
      <c r="B28" s="2" t="s">
        <v>27</v>
      </c>
      <c r="C28" s="2" t="s">
        <v>24</v>
      </c>
      <c r="D28" s="9">
        <v>6395</v>
      </c>
      <c r="E28" s="10">
        <v>640800</v>
      </c>
      <c r="F28" s="8">
        <v>668</v>
      </c>
      <c r="G28" s="10">
        <v>70600</v>
      </c>
      <c r="H28" s="8">
        <v>162</v>
      </c>
      <c r="I28" s="10">
        <v>10279</v>
      </c>
      <c r="J28" s="8">
        <v>51</v>
      </c>
      <c r="K28" s="10">
        <v>3258</v>
      </c>
      <c r="L28" s="8">
        <v>695</v>
      </c>
      <c r="M28" s="10">
        <v>69837</v>
      </c>
      <c r="N28" s="8">
        <v>166</v>
      </c>
      <c r="O28" s="10">
        <v>10569</v>
      </c>
      <c r="P28" s="9">
        <v>2303</v>
      </c>
      <c r="Q28" s="10">
        <v>150223</v>
      </c>
      <c r="R28" s="8">
        <v>670</v>
      </c>
      <c r="S28" s="10">
        <v>42564</v>
      </c>
      <c r="T28" s="8">
        <v>348</v>
      </c>
      <c r="U28" s="10">
        <v>22111</v>
      </c>
      <c r="V28" s="8">
        <v>332</v>
      </c>
      <c r="W28" s="10">
        <v>21094</v>
      </c>
      <c r="X28" s="13">
        <f t="shared" si="1"/>
        <v>-0.04597701149425287</v>
      </c>
      <c r="Y28" s="13">
        <f t="shared" si="2"/>
        <v>-0.04599520600606033</v>
      </c>
    </row>
    <row r="29" spans="1:25" ht="12.75" customHeight="1">
      <c r="A29" s="11" t="s">
        <v>0</v>
      </c>
      <c r="B29" s="2"/>
      <c r="C29" s="2"/>
      <c r="D29" s="12">
        <f>SUM(D27:D28)</f>
        <v>6417</v>
      </c>
      <c r="E29" s="12">
        <f aca="true" t="shared" si="7" ref="E29:W29">SUM(E27:E28)</f>
        <v>643800</v>
      </c>
      <c r="F29" s="12">
        <f t="shared" si="7"/>
        <v>701</v>
      </c>
      <c r="G29" s="12">
        <f t="shared" si="7"/>
        <v>71699</v>
      </c>
      <c r="H29" s="12">
        <f t="shared" si="7"/>
        <v>162</v>
      </c>
      <c r="I29" s="12">
        <f t="shared" si="7"/>
        <v>10279</v>
      </c>
      <c r="J29" s="12">
        <f t="shared" si="7"/>
        <v>88</v>
      </c>
      <c r="K29" s="12">
        <f t="shared" si="7"/>
        <v>6910</v>
      </c>
      <c r="L29" s="12">
        <f t="shared" si="7"/>
        <v>1322</v>
      </c>
      <c r="M29" s="12">
        <f t="shared" si="7"/>
        <v>151796</v>
      </c>
      <c r="N29" s="12">
        <f t="shared" si="7"/>
        <v>327</v>
      </c>
      <c r="O29" s="12">
        <f t="shared" si="7"/>
        <v>50608</v>
      </c>
      <c r="P29" s="12">
        <f t="shared" si="7"/>
        <v>2874</v>
      </c>
      <c r="Q29" s="12">
        <f t="shared" si="7"/>
        <v>298943</v>
      </c>
      <c r="R29" s="12">
        <f t="shared" si="7"/>
        <v>915</v>
      </c>
      <c r="S29" s="12">
        <f t="shared" si="7"/>
        <v>88462</v>
      </c>
      <c r="T29" s="12">
        <f t="shared" si="7"/>
        <v>348</v>
      </c>
      <c r="U29" s="12">
        <f t="shared" si="7"/>
        <v>22111</v>
      </c>
      <c r="V29" s="12">
        <f t="shared" si="7"/>
        <v>1016</v>
      </c>
      <c r="W29" s="12">
        <f t="shared" si="7"/>
        <v>125041</v>
      </c>
      <c r="X29" s="13">
        <f t="shared" si="1"/>
        <v>1.9195402298850575</v>
      </c>
      <c r="Y29" s="13">
        <f t="shared" si="2"/>
        <v>4.655149020849351</v>
      </c>
    </row>
    <row r="30" spans="1:25" ht="12.75" customHeight="1" hidden="1">
      <c r="A30" s="2" t="s">
        <v>22</v>
      </c>
      <c r="B30" s="2" t="s">
        <v>23</v>
      </c>
      <c r="C30" s="2" t="s">
        <v>24</v>
      </c>
      <c r="D30" s="9">
        <v>4541</v>
      </c>
      <c r="E30" s="10">
        <v>639271</v>
      </c>
      <c r="F30" s="9">
        <v>11537</v>
      </c>
      <c r="G30" s="10">
        <v>2590466</v>
      </c>
      <c r="H30" s="9">
        <v>13469</v>
      </c>
      <c r="I30" s="10">
        <v>2925430</v>
      </c>
      <c r="J30" s="9">
        <v>7330</v>
      </c>
      <c r="K30" s="10">
        <v>1781707</v>
      </c>
      <c r="L30" s="9">
        <v>4821</v>
      </c>
      <c r="M30" s="10">
        <v>1110835</v>
      </c>
      <c r="N30" s="9">
        <v>1473</v>
      </c>
      <c r="O30" s="10">
        <v>307700</v>
      </c>
      <c r="P30" s="8">
        <v>122</v>
      </c>
      <c r="Q30" s="10">
        <v>14621</v>
      </c>
      <c r="R30" s="8">
        <v>937</v>
      </c>
      <c r="S30" s="10">
        <v>102991</v>
      </c>
      <c r="T30" s="8">
        <v>842</v>
      </c>
      <c r="U30" s="10">
        <v>93482</v>
      </c>
      <c r="V30" s="8">
        <v>648</v>
      </c>
      <c r="W30" s="10">
        <v>74462</v>
      </c>
      <c r="X30" s="13">
        <f t="shared" si="1"/>
        <v>-0.23040380047505937</v>
      </c>
      <c r="Y30" s="13">
        <f t="shared" si="2"/>
        <v>-0.2034616289767014</v>
      </c>
    </row>
    <row r="31" spans="1:25" ht="12.75" customHeight="1" hidden="1">
      <c r="A31" s="2" t="s">
        <v>22</v>
      </c>
      <c r="B31" s="2" t="s">
        <v>27</v>
      </c>
      <c r="C31" s="2" t="s">
        <v>24</v>
      </c>
      <c r="D31" s="9">
        <v>9377</v>
      </c>
      <c r="E31" s="10">
        <v>831116</v>
      </c>
      <c r="F31" s="9">
        <v>7295</v>
      </c>
      <c r="G31" s="10">
        <v>724109</v>
      </c>
      <c r="H31" s="9">
        <v>1871</v>
      </c>
      <c r="I31" s="10">
        <v>141018</v>
      </c>
      <c r="J31" s="9">
        <v>3514</v>
      </c>
      <c r="K31" s="10">
        <v>237845</v>
      </c>
      <c r="L31" s="9">
        <v>3029</v>
      </c>
      <c r="M31" s="10">
        <v>234264</v>
      </c>
      <c r="N31" s="8">
        <v>738</v>
      </c>
      <c r="O31" s="10">
        <v>46890</v>
      </c>
      <c r="P31" s="8">
        <v>377</v>
      </c>
      <c r="Q31" s="10">
        <v>23939</v>
      </c>
      <c r="R31" s="8">
        <v>420</v>
      </c>
      <c r="S31" s="10">
        <v>26718</v>
      </c>
      <c r="T31" s="8">
        <v>204</v>
      </c>
      <c r="U31" s="10">
        <v>12932</v>
      </c>
      <c r="V31" s="8">
        <v>127</v>
      </c>
      <c r="W31" s="10">
        <v>8092</v>
      </c>
      <c r="X31" s="13">
        <f t="shared" si="1"/>
        <v>-0.37745098039215685</v>
      </c>
      <c r="Y31" s="13">
        <f t="shared" si="2"/>
        <v>-0.3742653881843489</v>
      </c>
    </row>
    <row r="32" spans="1:25" ht="12.75" customHeight="1">
      <c r="A32" s="11" t="s">
        <v>22</v>
      </c>
      <c r="B32" s="2"/>
      <c r="C32" s="2"/>
      <c r="D32" s="12">
        <f>SUM(D30:D31)</f>
        <v>13918</v>
      </c>
      <c r="E32" s="12">
        <f aca="true" t="shared" si="8" ref="E32:W32">SUM(E30:E31)</f>
        <v>1470387</v>
      </c>
      <c r="F32" s="12">
        <f t="shared" si="8"/>
        <v>18832</v>
      </c>
      <c r="G32" s="12">
        <f t="shared" si="8"/>
        <v>3314575</v>
      </c>
      <c r="H32" s="12">
        <f t="shared" si="8"/>
        <v>15340</v>
      </c>
      <c r="I32" s="12">
        <f t="shared" si="8"/>
        <v>3066448</v>
      </c>
      <c r="J32" s="12">
        <f t="shared" si="8"/>
        <v>10844</v>
      </c>
      <c r="K32" s="12">
        <f t="shared" si="8"/>
        <v>2019552</v>
      </c>
      <c r="L32" s="12">
        <f t="shared" si="8"/>
        <v>7850</v>
      </c>
      <c r="M32" s="12">
        <f t="shared" si="8"/>
        <v>1345099</v>
      </c>
      <c r="N32" s="12">
        <f t="shared" si="8"/>
        <v>2211</v>
      </c>
      <c r="O32" s="12">
        <f t="shared" si="8"/>
        <v>354590</v>
      </c>
      <c r="P32" s="12">
        <f t="shared" si="8"/>
        <v>499</v>
      </c>
      <c r="Q32" s="12">
        <f t="shared" si="8"/>
        <v>38560</v>
      </c>
      <c r="R32" s="12">
        <f t="shared" si="8"/>
        <v>1357</v>
      </c>
      <c r="S32" s="12">
        <f t="shared" si="8"/>
        <v>129709</v>
      </c>
      <c r="T32" s="12">
        <f t="shared" si="8"/>
        <v>1046</v>
      </c>
      <c r="U32" s="12">
        <f t="shared" si="8"/>
        <v>106414</v>
      </c>
      <c r="V32" s="12">
        <f t="shared" si="8"/>
        <v>775</v>
      </c>
      <c r="W32" s="12">
        <f t="shared" si="8"/>
        <v>82554</v>
      </c>
      <c r="X32" s="13">
        <f t="shared" si="1"/>
        <v>-0.25908221797323133</v>
      </c>
      <c r="Y32" s="13">
        <f t="shared" si="2"/>
        <v>-0.22421861785103464</v>
      </c>
    </row>
    <row r="33" spans="1:25" ht="12.75" customHeight="1" hidden="1">
      <c r="A33" s="2" t="s">
        <v>33</v>
      </c>
      <c r="B33" s="2" t="s">
        <v>27</v>
      </c>
      <c r="C33" s="2" t="s">
        <v>24</v>
      </c>
      <c r="D33" s="8">
        <v>6</v>
      </c>
      <c r="E33" s="8">
        <v>189</v>
      </c>
      <c r="F33" s="8">
        <v>0</v>
      </c>
      <c r="G33" s="8">
        <v>0</v>
      </c>
      <c r="H33" s="8">
        <v>0</v>
      </c>
      <c r="I33" s="8">
        <v>0</v>
      </c>
      <c r="J33" s="9">
        <v>1075</v>
      </c>
      <c r="K33" s="10">
        <v>73500</v>
      </c>
      <c r="L33" s="9">
        <v>1285</v>
      </c>
      <c r="M33" s="10">
        <v>91000</v>
      </c>
      <c r="N33" s="9">
        <v>1748</v>
      </c>
      <c r="O33" s="10">
        <v>106122</v>
      </c>
      <c r="P33" s="9">
        <v>1406</v>
      </c>
      <c r="Q33" s="10">
        <v>103746</v>
      </c>
      <c r="R33" s="9">
        <v>1200</v>
      </c>
      <c r="S33" s="10">
        <v>92000</v>
      </c>
      <c r="T33" s="8">
        <v>644</v>
      </c>
      <c r="U33" s="10">
        <v>49000</v>
      </c>
      <c r="V33" s="8">
        <v>294</v>
      </c>
      <c r="W33" s="10">
        <v>21000</v>
      </c>
      <c r="X33" s="13">
        <f t="shared" si="1"/>
        <v>-0.5434782608695652</v>
      </c>
      <c r="Y33" s="13">
        <f t="shared" si="2"/>
        <v>-0.5714285714285714</v>
      </c>
    </row>
    <row r="34" spans="1:25" ht="12.75" customHeight="1" hidden="1">
      <c r="A34" s="2" t="s">
        <v>33</v>
      </c>
      <c r="B34" s="2" t="s">
        <v>23</v>
      </c>
      <c r="C34" s="2" t="s">
        <v>24</v>
      </c>
      <c r="D34" s="9">
        <v>1228</v>
      </c>
      <c r="E34" s="10">
        <v>85716</v>
      </c>
      <c r="F34" s="8">
        <v>954</v>
      </c>
      <c r="G34" s="10">
        <v>68353</v>
      </c>
      <c r="H34" s="8">
        <v>800</v>
      </c>
      <c r="I34" s="10">
        <v>56000</v>
      </c>
      <c r="J34" s="8">
        <v>250</v>
      </c>
      <c r="K34" s="10">
        <v>17500</v>
      </c>
      <c r="L34" s="8">
        <v>0</v>
      </c>
      <c r="M34" s="8">
        <v>0</v>
      </c>
      <c r="N34" s="8">
        <v>0</v>
      </c>
      <c r="O34" s="8">
        <v>0</v>
      </c>
      <c r="P34" s="8">
        <v>0</v>
      </c>
      <c r="Q34" s="8">
        <v>0</v>
      </c>
      <c r="R34" s="8">
        <v>98</v>
      </c>
      <c r="S34" s="10">
        <v>12000</v>
      </c>
      <c r="T34" s="8">
        <v>0</v>
      </c>
      <c r="U34" s="8">
        <v>0</v>
      </c>
      <c r="V34" s="8">
        <v>0</v>
      </c>
      <c r="W34" s="8">
        <v>0</v>
      </c>
      <c r="X34" s="13" t="e">
        <f t="shared" si="1"/>
        <v>#DIV/0!</v>
      </c>
      <c r="Y34" s="13" t="e">
        <f t="shared" si="2"/>
        <v>#DIV/0!</v>
      </c>
    </row>
    <row r="35" spans="1:25" ht="12.75" customHeight="1">
      <c r="A35" s="11" t="s">
        <v>33</v>
      </c>
      <c r="B35" s="2"/>
      <c r="C35" s="2"/>
      <c r="D35" s="12">
        <f>SUM(D33:D34)</f>
        <v>1234</v>
      </c>
      <c r="E35" s="12">
        <f aca="true" t="shared" si="9" ref="E35:W35">SUM(E33:E34)</f>
        <v>85905</v>
      </c>
      <c r="F35" s="12">
        <f t="shared" si="9"/>
        <v>954</v>
      </c>
      <c r="G35" s="12">
        <f t="shared" si="9"/>
        <v>68353</v>
      </c>
      <c r="H35" s="12">
        <f t="shared" si="9"/>
        <v>800</v>
      </c>
      <c r="I35" s="12">
        <f t="shared" si="9"/>
        <v>56000</v>
      </c>
      <c r="J35" s="12">
        <f t="shared" si="9"/>
        <v>1325</v>
      </c>
      <c r="K35" s="12">
        <f t="shared" si="9"/>
        <v>91000</v>
      </c>
      <c r="L35" s="12">
        <f t="shared" si="9"/>
        <v>1285</v>
      </c>
      <c r="M35" s="12">
        <f t="shared" si="9"/>
        <v>91000</v>
      </c>
      <c r="N35" s="12">
        <f t="shared" si="9"/>
        <v>1748</v>
      </c>
      <c r="O35" s="12">
        <f t="shared" si="9"/>
        <v>106122</v>
      </c>
      <c r="P35" s="12">
        <f t="shared" si="9"/>
        <v>1406</v>
      </c>
      <c r="Q35" s="12">
        <f t="shared" si="9"/>
        <v>103746</v>
      </c>
      <c r="R35" s="12">
        <f t="shared" si="9"/>
        <v>1298</v>
      </c>
      <c r="S35" s="12">
        <f t="shared" si="9"/>
        <v>104000</v>
      </c>
      <c r="T35" s="12">
        <f t="shared" si="9"/>
        <v>644</v>
      </c>
      <c r="U35" s="12">
        <f t="shared" si="9"/>
        <v>49000</v>
      </c>
      <c r="V35" s="12">
        <f t="shared" si="9"/>
        <v>294</v>
      </c>
      <c r="W35" s="12">
        <f t="shared" si="9"/>
        <v>21000</v>
      </c>
      <c r="X35" s="13">
        <f t="shared" si="1"/>
        <v>-0.5434782608695652</v>
      </c>
      <c r="Y35" s="13">
        <f t="shared" si="2"/>
        <v>-0.5714285714285714</v>
      </c>
    </row>
    <row r="36" spans="1:25" ht="12.75" customHeight="1" hidden="1">
      <c r="A36" s="2" t="s">
        <v>15</v>
      </c>
      <c r="B36" s="2" t="s">
        <v>27</v>
      </c>
      <c r="C36" s="2" t="s">
        <v>24</v>
      </c>
      <c r="D36" s="8">
        <v>0</v>
      </c>
      <c r="E36" s="8">
        <v>0</v>
      </c>
      <c r="F36" s="8">
        <v>0</v>
      </c>
      <c r="G36" s="8">
        <v>0</v>
      </c>
      <c r="H36" s="8">
        <v>0</v>
      </c>
      <c r="I36" s="8">
        <v>0</v>
      </c>
      <c r="J36" s="8">
        <v>0</v>
      </c>
      <c r="K36" s="8">
        <v>0</v>
      </c>
      <c r="L36" s="8">
        <v>62</v>
      </c>
      <c r="M36" s="10">
        <v>3934</v>
      </c>
      <c r="N36" s="8">
        <v>0</v>
      </c>
      <c r="O36" s="8">
        <v>0</v>
      </c>
      <c r="P36" s="8">
        <v>0</v>
      </c>
      <c r="Q36" s="8">
        <v>0</v>
      </c>
      <c r="R36" s="8">
        <v>21</v>
      </c>
      <c r="S36" s="10">
        <v>1325</v>
      </c>
      <c r="T36" s="8">
        <v>21</v>
      </c>
      <c r="U36" s="10">
        <v>1325</v>
      </c>
      <c r="V36" s="8">
        <v>0</v>
      </c>
      <c r="W36" s="8">
        <v>0</v>
      </c>
      <c r="X36" s="2" t="s">
        <v>18</v>
      </c>
      <c r="Y36" s="13">
        <f t="shared" si="2"/>
        <v>-1</v>
      </c>
    </row>
    <row r="37" spans="1:25" ht="12.75" customHeight="1" hidden="1">
      <c r="A37" s="2" t="s">
        <v>15</v>
      </c>
      <c r="B37" s="2" t="s">
        <v>23</v>
      </c>
      <c r="C37" s="2" t="s">
        <v>24</v>
      </c>
      <c r="D37" s="8">
        <v>526</v>
      </c>
      <c r="E37" s="10">
        <v>75330</v>
      </c>
      <c r="F37" s="8">
        <v>401</v>
      </c>
      <c r="G37" s="10">
        <v>84600</v>
      </c>
      <c r="H37" s="8">
        <v>154</v>
      </c>
      <c r="I37" s="10">
        <v>30550</v>
      </c>
      <c r="J37" s="8">
        <v>31</v>
      </c>
      <c r="K37" s="10">
        <v>3625</v>
      </c>
      <c r="L37" s="8">
        <v>71</v>
      </c>
      <c r="M37" s="10">
        <v>9242</v>
      </c>
      <c r="N37" s="8">
        <v>17</v>
      </c>
      <c r="O37" s="10">
        <v>2675</v>
      </c>
      <c r="P37" s="8">
        <v>0</v>
      </c>
      <c r="Q37" s="8">
        <v>0</v>
      </c>
      <c r="R37" s="8">
        <v>0</v>
      </c>
      <c r="S37" s="8">
        <v>0</v>
      </c>
      <c r="T37" s="8">
        <v>0</v>
      </c>
      <c r="U37" s="8">
        <v>0</v>
      </c>
      <c r="V37" s="8">
        <v>0</v>
      </c>
      <c r="W37" s="8">
        <v>0</v>
      </c>
      <c r="X37" s="2" t="s">
        <v>18</v>
      </c>
      <c r="Y37" s="13" t="e">
        <f t="shared" si="2"/>
        <v>#DIV/0!</v>
      </c>
    </row>
    <row r="38" spans="1:25" ht="12.75" customHeight="1" hidden="1">
      <c r="A38" s="2" t="s">
        <v>30</v>
      </c>
      <c r="B38" s="2" t="s">
        <v>23</v>
      </c>
      <c r="C38" s="2" t="s">
        <v>24</v>
      </c>
      <c r="D38" s="8">
        <v>0</v>
      </c>
      <c r="E38" s="8">
        <v>0</v>
      </c>
      <c r="F38" s="8">
        <v>0</v>
      </c>
      <c r="G38" s="8">
        <v>0</v>
      </c>
      <c r="H38" s="8">
        <v>0</v>
      </c>
      <c r="I38" s="8">
        <v>0</v>
      </c>
      <c r="J38" s="8">
        <v>0</v>
      </c>
      <c r="K38" s="8">
        <v>0</v>
      </c>
      <c r="L38" s="8">
        <v>0</v>
      </c>
      <c r="M38" s="8">
        <v>0</v>
      </c>
      <c r="N38" s="8">
        <v>4</v>
      </c>
      <c r="O38" s="8">
        <v>395</v>
      </c>
      <c r="P38" s="8">
        <v>0</v>
      </c>
      <c r="Q38" s="8">
        <v>0</v>
      </c>
      <c r="R38" s="8">
        <v>0</v>
      </c>
      <c r="S38" s="8">
        <v>0</v>
      </c>
      <c r="T38" s="8">
        <v>0</v>
      </c>
      <c r="U38" s="8">
        <v>0</v>
      </c>
      <c r="V38" s="8">
        <v>0</v>
      </c>
      <c r="W38" s="8">
        <v>0</v>
      </c>
      <c r="X38" s="2" t="s">
        <v>18</v>
      </c>
      <c r="Y38" s="13" t="e">
        <f t="shared" si="2"/>
        <v>#DIV/0!</v>
      </c>
    </row>
    <row r="39" spans="1:25" ht="12.75" customHeight="1" hidden="1">
      <c r="A39" s="2" t="s">
        <v>39</v>
      </c>
      <c r="B39" s="2" t="s">
        <v>23</v>
      </c>
      <c r="C39" s="2" t="s">
        <v>24</v>
      </c>
      <c r="D39" s="8">
        <v>0</v>
      </c>
      <c r="E39" s="8">
        <v>0</v>
      </c>
      <c r="F39" s="8">
        <v>0</v>
      </c>
      <c r="G39" s="8">
        <v>0</v>
      </c>
      <c r="H39" s="8">
        <v>0</v>
      </c>
      <c r="I39" s="8">
        <v>0</v>
      </c>
      <c r="J39" s="8">
        <v>0</v>
      </c>
      <c r="K39" s="8">
        <v>0</v>
      </c>
      <c r="L39" s="8">
        <v>0</v>
      </c>
      <c r="M39" s="8">
        <v>0</v>
      </c>
      <c r="N39" s="8">
        <v>3</v>
      </c>
      <c r="O39" s="8">
        <v>315</v>
      </c>
      <c r="P39" s="8">
        <v>6</v>
      </c>
      <c r="Q39" s="8">
        <v>565</v>
      </c>
      <c r="R39" s="8">
        <v>0</v>
      </c>
      <c r="S39" s="8">
        <v>0</v>
      </c>
      <c r="T39" s="8">
        <v>0</v>
      </c>
      <c r="U39" s="8">
        <v>0</v>
      </c>
      <c r="V39" s="8">
        <v>0</v>
      </c>
      <c r="W39" s="8">
        <v>0</v>
      </c>
      <c r="X39" s="2" t="s">
        <v>18</v>
      </c>
      <c r="Y39" s="13" t="e">
        <f t="shared" si="2"/>
        <v>#DIV/0!</v>
      </c>
    </row>
    <row r="40" spans="1:25" ht="12.75" customHeight="1" hidden="1">
      <c r="A40" s="2" t="s">
        <v>1</v>
      </c>
      <c r="B40" s="2" t="s">
        <v>23</v>
      </c>
      <c r="C40" s="2" t="s">
        <v>24</v>
      </c>
      <c r="D40" s="8">
        <v>0</v>
      </c>
      <c r="E40" s="8">
        <v>0</v>
      </c>
      <c r="F40" s="8">
        <v>14</v>
      </c>
      <c r="G40" s="10">
        <v>1404</v>
      </c>
      <c r="H40" s="8">
        <v>0</v>
      </c>
      <c r="I40" s="8">
        <v>0</v>
      </c>
      <c r="J40" s="8">
        <v>0</v>
      </c>
      <c r="K40" s="8">
        <v>0</v>
      </c>
      <c r="L40" s="8">
        <v>0</v>
      </c>
      <c r="M40" s="8">
        <v>0</v>
      </c>
      <c r="N40" s="8">
        <v>0</v>
      </c>
      <c r="O40" s="8">
        <v>0</v>
      </c>
      <c r="P40" s="8">
        <v>0</v>
      </c>
      <c r="Q40" s="8">
        <v>0</v>
      </c>
      <c r="R40" s="8">
        <v>0</v>
      </c>
      <c r="S40" s="8">
        <v>0</v>
      </c>
      <c r="T40" s="8">
        <v>0</v>
      </c>
      <c r="U40" s="8">
        <v>0</v>
      </c>
      <c r="V40" s="8">
        <v>0</v>
      </c>
      <c r="W40" s="8">
        <v>0</v>
      </c>
      <c r="X40" s="2" t="s">
        <v>18</v>
      </c>
      <c r="Y40" s="13" t="e">
        <f t="shared" si="2"/>
        <v>#DIV/0!</v>
      </c>
    </row>
    <row r="41" spans="1:25" ht="12.75" customHeight="1" hidden="1">
      <c r="A41" s="2" t="s">
        <v>34</v>
      </c>
      <c r="B41" s="2" t="s">
        <v>23</v>
      </c>
      <c r="C41" s="2" t="s">
        <v>24</v>
      </c>
      <c r="D41" s="8">
        <v>24</v>
      </c>
      <c r="E41" s="10">
        <v>2688</v>
      </c>
      <c r="F41" s="8">
        <v>0</v>
      </c>
      <c r="G41" s="8">
        <v>0</v>
      </c>
      <c r="H41" s="8">
        <v>0</v>
      </c>
      <c r="I41" s="8">
        <v>0</v>
      </c>
      <c r="J41" s="8">
        <v>0</v>
      </c>
      <c r="K41" s="8">
        <v>0</v>
      </c>
      <c r="L41" s="8">
        <v>0</v>
      </c>
      <c r="M41" s="8">
        <v>0</v>
      </c>
      <c r="N41" s="8">
        <v>0</v>
      </c>
      <c r="O41" s="8">
        <v>0</v>
      </c>
      <c r="P41" s="8">
        <v>0</v>
      </c>
      <c r="Q41" s="8">
        <v>0</v>
      </c>
      <c r="R41" s="8">
        <v>8</v>
      </c>
      <c r="S41" s="8">
        <v>705</v>
      </c>
      <c r="T41" s="8">
        <v>0</v>
      </c>
      <c r="U41" s="8">
        <v>0</v>
      </c>
      <c r="V41" s="8">
        <v>0</v>
      </c>
      <c r="W41" s="8">
        <v>0</v>
      </c>
      <c r="X41" s="2" t="s">
        <v>18</v>
      </c>
      <c r="Y41" s="13" t="e">
        <f t="shared" si="2"/>
        <v>#DIV/0!</v>
      </c>
    </row>
    <row r="42" spans="1:25" ht="12.75" customHeight="1" hidden="1">
      <c r="A42" s="2" t="s">
        <v>32</v>
      </c>
      <c r="B42" s="2" t="s">
        <v>23</v>
      </c>
      <c r="C42" s="2" t="s">
        <v>24</v>
      </c>
      <c r="D42" s="8">
        <v>21</v>
      </c>
      <c r="E42" s="10">
        <v>1995</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2" t="s">
        <v>18</v>
      </c>
      <c r="Y42" s="13" t="e">
        <f t="shared" si="2"/>
        <v>#DIV/0!</v>
      </c>
    </row>
    <row r="43" spans="1:25" ht="12.75" customHeight="1" hidden="1">
      <c r="A43" s="2" t="s">
        <v>3</v>
      </c>
      <c r="B43" s="2" t="s">
        <v>23</v>
      </c>
      <c r="C43" s="2" t="s">
        <v>24</v>
      </c>
      <c r="D43" s="8">
        <v>78</v>
      </c>
      <c r="E43" s="10">
        <v>6989</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2" t="s">
        <v>18</v>
      </c>
      <c r="Y43" s="13" t="e">
        <f t="shared" si="2"/>
        <v>#DIV/0!</v>
      </c>
    </row>
    <row r="44" spans="1:25" ht="12.75" customHeight="1" hidden="1">
      <c r="A44" s="2" t="s">
        <v>35</v>
      </c>
      <c r="B44" s="2" t="s">
        <v>27</v>
      </c>
      <c r="C44" s="2" t="s">
        <v>24</v>
      </c>
      <c r="D44" s="8">
        <v>460</v>
      </c>
      <c r="E44" s="10">
        <v>72125</v>
      </c>
      <c r="F44" s="8">
        <v>117</v>
      </c>
      <c r="G44" s="10">
        <v>5945</v>
      </c>
      <c r="H44" s="8">
        <v>62</v>
      </c>
      <c r="I44" s="10">
        <v>3936</v>
      </c>
      <c r="J44" s="8">
        <v>134</v>
      </c>
      <c r="K44" s="10">
        <v>9015</v>
      </c>
      <c r="L44" s="8">
        <v>292</v>
      </c>
      <c r="M44" s="10">
        <v>26439</v>
      </c>
      <c r="N44" s="8">
        <v>60</v>
      </c>
      <c r="O44" s="10">
        <v>5808</v>
      </c>
      <c r="P44" s="8">
        <v>0</v>
      </c>
      <c r="Q44" s="8">
        <v>0</v>
      </c>
      <c r="R44" s="8">
        <v>23</v>
      </c>
      <c r="S44" s="8">
        <v>756</v>
      </c>
      <c r="T44" s="8">
        <v>0</v>
      </c>
      <c r="U44" s="8">
        <v>0</v>
      </c>
      <c r="V44" s="8">
        <v>0</v>
      </c>
      <c r="W44" s="8">
        <v>0</v>
      </c>
      <c r="X44" s="2" t="s">
        <v>18</v>
      </c>
      <c r="Y44" s="13" t="e">
        <f t="shared" si="2"/>
        <v>#DIV/0!</v>
      </c>
    </row>
    <row r="45" spans="1:25" ht="12.75" customHeight="1" hidden="1">
      <c r="A45" s="2" t="s">
        <v>35</v>
      </c>
      <c r="B45" s="2" t="s">
        <v>23</v>
      </c>
      <c r="C45" s="2" t="s">
        <v>24</v>
      </c>
      <c r="D45" s="8">
        <v>0</v>
      </c>
      <c r="E45" s="8">
        <v>0</v>
      </c>
      <c r="F45" s="8">
        <v>6</v>
      </c>
      <c r="G45" s="8">
        <v>635</v>
      </c>
      <c r="H45" s="8">
        <v>0</v>
      </c>
      <c r="I45" s="8">
        <v>0</v>
      </c>
      <c r="J45" s="8">
        <v>0</v>
      </c>
      <c r="K45" s="8">
        <v>0</v>
      </c>
      <c r="L45" s="8">
        <v>0</v>
      </c>
      <c r="M45" s="8">
        <v>0</v>
      </c>
      <c r="N45" s="8">
        <v>0</v>
      </c>
      <c r="O45" s="8">
        <v>0</v>
      </c>
      <c r="P45" s="8">
        <v>0</v>
      </c>
      <c r="Q45" s="8">
        <v>0</v>
      </c>
      <c r="R45" s="8">
        <v>0</v>
      </c>
      <c r="S45" s="8">
        <v>0</v>
      </c>
      <c r="T45" s="8">
        <v>0</v>
      </c>
      <c r="U45" s="8">
        <v>0</v>
      </c>
      <c r="V45" s="8">
        <v>0</v>
      </c>
      <c r="W45" s="8">
        <v>0</v>
      </c>
      <c r="X45" s="2" t="s">
        <v>18</v>
      </c>
      <c r="Y45" s="13" t="e">
        <f t="shared" si="2"/>
        <v>#DIV/0!</v>
      </c>
    </row>
    <row r="46" spans="1:25" ht="12.75" customHeight="1" hidden="1">
      <c r="A46" s="2" t="s">
        <v>16</v>
      </c>
      <c r="B46" s="2" t="s">
        <v>27</v>
      </c>
      <c r="C46" s="2" t="s">
        <v>24</v>
      </c>
      <c r="D46" s="8">
        <v>0</v>
      </c>
      <c r="E46" s="8">
        <v>0</v>
      </c>
      <c r="F46" s="8">
        <v>0</v>
      </c>
      <c r="G46" s="8">
        <v>0</v>
      </c>
      <c r="H46" s="8">
        <v>0</v>
      </c>
      <c r="I46" s="8">
        <v>0</v>
      </c>
      <c r="J46" s="8">
        <v>69</v>
      </c>
      <c r="K46" s="10">
        <v>4363</v>
      </c>
      <c r="L46" s="8">
        <v>27</v>
      </c>
      <c r="M46" s="10">
        <v>1746</v>
      </c>
      <c r="N46" s="8">
        <v>3</v>
      </c>
      <c r="O46" s="8">
        <v>40</v>
      </c>
      <c r="P46" s="8">
        <v>5</v>
      </c>
      <c r="Q46" s="8">
        <v>298</v>
      </c>
      <c r="R46" s="8">
        <v>8</v>
      </c>
      <c r="S46" s="8">
        <v>522</v>
      </c>
      <c r="T46" s="8">
        <v>3</v>
      </c>
      <c r="U46" s="8">
        <v>22</v>
      </c>
      <c r="V46" s="8">
        <v>0</v>
      </c>
      <c r="W46" s="8">
        <v>0</v>
      </c>
      <c r="X46" s="2" t="s">
        <v>18</v>
      </c>
      <c r="Y46" s="13">
        <f t="shared" si="2"/>
        <v>-1</v>
      </c>
    </row>
    <row r="47" spans="1:25" ht="12.75" customHeight="1" hidden="1">
      <c r="A47" s="2" t="s">
        <v>16</v>
      </c>
      <c r="B47" s="2" t="s">
        <v>23</v>
      </c>
      <c r="C47" s="2" t="s">
        <v>24</v>
      </c>
      <c r="D47" s="8">
        <v>0</v>
      </c>
      <c r="E47" s="8">
        <v>0</v>
      </c>
      <c r="F47" s="9">
        <v>1804</v>
      </c>
      <c r="G47" s="10">
        <v>182460</v>
      </c>
      <c r="H47" s="8">
        <v>176</v>
      </c>
      <c r="I47" s="10">
        <v>17544</v>
      </c>
      <c r="J47" s="8">
        <v>0</v>
      </c>
      <c r="K47" s="8">
        <v>0</v>
      </c>
      <c r="L47" s="8">
        <v>0</v>
      </c>
      <c r="M47" s="8">
        <v>0</v>
      </c>
      <c r="N47" s="8">
        <v>0</v>
      </c>
      <c r="O47" s="8">
        <v>0</v>
      </c>
      <c r="P47" s="8">
        <v>0</v>
      </c>
      <c r="Q47" s="8">
        <v>0</v>
      </c>
      <c r="R47" s="8">
        <v>0</v>
      </c>
      <c r="S47" s="8">
        <v>0</v>
      </c>
      <c r="T47" s="8">
        <v>0</v>
      </c>
      <c r="U47" s="8">
        <v>0</v>
      </c>
      <c r="V47" s="8">
        <v>0</v>
      </c>
      <c r="W47" s="8">
        <v>0</v>
      </c>
      <c r="X47" s="2" t="s">
        <v>18</v>
      </c>
      <c r="Y47" s="13" t="e">
        <f t="shared" si="2"/>
        <v>#DIV/0!</v>
      </c>
    </row>
    <row r="48" spans="1:25" ht="12.75" customHeight="1" hidden="1">
      <c r="A48" s="2" t="s">
        <v>2</v>
      </c>
      <c r="B48" s="2" t="s">
        <v>27</v>
      </c>
      <c r="C48" s="2" t="s">
        <v>24</v>
      </c>
      <c r="D48" s="8">
        <v>0</v>
      </c>
      <c r="E48" s="8">
        <v>0</v>
      </c>
      <c r="F48" s="8">
        <v>0</v>
      </c>
      <c r="G48" s="8">
        <v>0</v>
      </c>
      <c r="H48" s="8">
        <v>0</v>
      </c>
      <c r="I48" s="8">
        <v>0</v>
      </c>
      <c r="J48" s="8">
        <v>0</v>
      </c>
      <c r="K48" s="8">
        <v>0</v>
      </c>
      <c r="L48" s="8">
        <v>0</v>
      </c>
      <c r="M48" s="8">
        <v>0</v>
      </c>
      <c r="N48" s="8">
        <v>0</v>
      </c>
      <c r="O48" s="8">
        <v>0</v>
      </c>
      <c r="P48" s="8">
        <v>13</v>
      </c>
      <c r="Q48" s="8">
        <v>826</v>
      </c>
      <c r="R48" s="8">
        <v>0</v>
      </c>
      <c r="S48" s="8">
        <v>0</v>
      </c>
      <c r="T48" s="8">
        <v>0</v>
      </c>
      <c r="U48" s="8">
        <v>0</v>
      </c>
      <c r="V48" s="8">
        <v>0</v>
      </c>
      <c r="W48" s="8">
        <v>0</v>
      </c>
      <c r="X48" s="2" t="s">
        <v>18</v>
      </c>
      <c r="Y48" s="13" t="e">
        <f t="shared" si="2"/>
        <v>#DIV/0!</v>
      </c>
    </row>
    <row r="49" spans="1:25" ht="12.75" customHeight="1" hidden="1">
      <c r="A49" s="2" t="s">
        <v>9</v>
      </c>
      <c r="B49" s="2" t="s">
        <v>27</v>
      </c>
      <c r="C49" s="2" t="s">
        <v>24</v>
      </c>
      <c r="D49" s="8">
        <v>0</v>
      </c>
      <c r="E49" s="8">
        <v>0</v>
      </c>
      <c r="F49" s="8">
        <v>0</v>
      </c>
      <c r="G49" s="8">
        <v>0</v>
      </c>
      <c r="H49" s="8">
        <v>0</v>
      </c>
      <c r="I49" s="8">
        <v>0</v>
      </c>
      <c r="J49" s="8">
        <v>0</v>
      </c>
      <c r="K49" s="8">
        <v>0</v>
      </c>
      <c r="L49" s="8">
        <v>6</v>
      </c>
      <c r="M49" s="8">
        <v>384</v>
      </c>
      <c r="N49" s="8">
        <v>0</v>
      </c>
      <c r="O49" s="8">
        <v>0</v>
      </c>
      <c r="P49" s="8">
        <v>0</v>
      </c>
      <c r="Q49" s="8">
        <v>0</v>
      </c>
      <c r="R49" s="8">
        <v>0</v>
      </c>
      <c r="S49" s="8">
        <v>0</v>
      </c>
      <c r="T49" s="8">
        <v>0</v>
      </c>
      <c r="U49" s="8">
        <v>0</v>
      </c>
      <c r="V49" s="8">
        <v>0</v>
      </c>
      <c r="W49" s="8">
        <v>0</v>
      </c>
      <c r="X49" s="2" t="s">
        <v>18</v>
      </c>
      <c r="Y49" s="13" t="e">
        <f t="shared" si="2"/>
        <v>#DIV/0!</v>
      </c>
    </row>
    <row r="50" spans="1:25" ht="12.75" customHeight="1" hidden="1">
      <c r="A50" s="2" t="s">
        <v>28</v>
      </c>
      <c r="B50" s="2" t="s">
        <v>12</v>
      </c>
      <c r="C50" s="2" t="s">
        <v>24</v>
      </c>
      <c r="D50" s="9">
        <v>115060</v>
      </c>
      <c r="E50" s="10">
        <v>10664719</v>
      </c>
      <c r="F50" s="9">
        <v>109537</v>
      </c>
      <c r="G50" s="10">
        <v>13506416</v>
      </c>
      <c r="H50" s="9">
        <v>78652</v>
      </c>
      <c r="I50" s="10">
        <v>11742498</v>
      </c>
      <c r="J50" s="9">
        <v>65553</v>
      </c>
      <c r="K50" s="10">
        <v>8911236</v>
      </c>
      <c r="L50" s="9">
        <v>97328</v>
      </c>
      <c r="M50" s="10">
        <v>10208694</v>
      </c>
      <c r="N50" s="9">
        <v>79789</v>
      </c>
      <c r="O50" s="10">
        <v>7261618</v>
      </c>
      <c r="P50" s="9">
        <v>40543</v>
      </c>
      <c r="Q50" s="10">
        <v>4175566</v>
      </c>
      <c r="R50" s="9">
        <v>40062</v>
      </c>
      <c r="S50" s="10">
        <v>4041082</v>
      </c>
      <c r="T50" s="9">
        <v>21637</v>
      </c>
      <c r="U50" s="10">
        <v>2092626</v>
      </c>
      <c r="V50" s="9">
        <v>20744</v>
      </c>
      <c r="W50" s="10">
        <v>1833052</v>
      </c>
      <c r="X50" s="8">
        <v>-4</v>
      </c>
      <c r="Y50" s="13">
        <f t="shared" si="2"/>
        <v>-0.12404223210454234</v>
      </c>
    </row>
    <row r="52" spans="1:20" ht="12.75" customHeight="1">
      <c r="A52" s="6" t="s">
        <v>36</v>
      </c>
      <c r="B52" s="4"/>
      <c r="C52" s="4"/>
      <c r="D52" s="4"/>
      <c r="E52" s="4"/>
      <c r="F52" s="4"/>
      <c r="G52" s="4"/>
      <c r="H52" s="4"/>
      <c r="I52" s="4"/>
      <c r="J52" s="4"/>
      <c r="K52" s="4"/>
      <c r="L52" s="4"/>
      <c r="M52" s="4"/>
      <c r="N52" s="4"/>
      <c r="O52" s="4"/>
      <c r="P52" s="4"/>
      <c r="Q52" s="4"/>
      <c r="R52" s="4"/>
      <c r="S52" s="4"/>
      <c r="T52" s="4"/>
    </row>
    <row r="53" spans="1:20" ht="12.75" customHeight="1">
      <c r="A53" s="6" t="s">
        <v>10</v>
      </c>
      <c r="B53" s="4"/>
      <c r="C53" s="4"/>
      <c r="D53" s="4"/>
      <c r="E53" s="4"/>
      <c r="F53" s="4"/>
      <c r="G53" s="4"/>
      <c r="H53" s="4"/>
      <c r="I53" s="4"/>
      <c r="J53" s="4"/>
      <c r="K53" s="4"/>
      <c r="L53" s="4"/>
      <c r="M53" s="4"/>
      <c r="N53" s="4"/>
      <c r="O53" s="4"/>
      <c r="P53" s="4"/>
      <c r="Q53" s="4"/>
      <c r="R53" s="4"/>
      <c r="S53" s="4"/>
      <c r="T53" s="4"/>
    </row>
  </sheetData>
  <sheetProtection/>
  <mergeCells count="19">
    <mergeCell ref="A53:T53"/>
    <mergeCell ref="N9:O9"/>
    <mergeCell ref="P9:Q9"/>
    <mergeCell ref="R9:S9"/>
    <mergeCell ref="T9:U9"/>
    <mergeCell ref="V9:W9"/>
    <mergeCell ref="A52:T52"/>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2021-07-02T14:10:21Z</dcterms:created>
  <dcterms:modified xsi:type="dcterms:W3CDTF">2021-07-02T14:29:22Z</dcterms:modified>
  <cp:category/>
  <cp:version/>
  <cp:contentType/>
  <cp:contentStatus/>
</cp:coreProperties>
</file>